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0" yWindow="4170" windowWidth="12120" windowHeight="4320"/>
  </bookViews>
  <sheets>
    <sheet name="≧160V Ripple life" sheetId="37" r:id="rId1"/>
  </sheets>
  <externalReferences>
    <externalReference r:id="rId2"/>
  </externalReferences>
  <definedNames>
    <definedName name="A0">'[1]2004-4'!#REF!</definedName>
  </definedNames>
  <calcPr calcId="124519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N12" i="37"/>
  <c r="O12"/>
  <c r="P12" s="1"/>
</calcChain>
</file>

<file path=xl/sharedStrings.xml><?xml version="1.0" encoding="utf-8"?>
<sst xmlns="http://schemas.openxmlformats.org/spreadsheetml/2006/main" count="68" uniqueCount="62">
  <si>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</si>
  <si>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</si>
  <si>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</si>
  <si>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</si>
  <si>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</si>
  <si>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</si>
  <si>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</si>
  <si>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</si>
  <si>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>※ The estimated life is limited to 15 years, if it exceeds 15 years,</t>
    <phoneticPr fontId="7" type="noConversion"/>
  </si>
  <si>
    <t xml:space="preserve"> Location</t>
    <phoneticPr fontId="6" type="noConversion"/>
  </si>
  <si>
    <t>Value (uF)</t>
    <phoneticPr fontId="6" type="noConversion"/>
  </si>
  <si>
    <t>Vx          (Actual)</t>
    <phoneticPr fontId="6" type="noConversion"/>
  </si>
  <si>
    <t>Series</t>
    <phoneticPr fontId="6" type="noConversion"/>
  </si>
  <si>
    <t>Freq  Coeff.    F</t>
    <phoneticPr fontId="6" type="noConversion"/>
  </si>
  <si>
    <t>Rated                     ripple  current</t>
    <phoneticPr fontId="6" type="noConversion"/>
  </si>
  <si>
    <t>Actual                     ripple  current</t>
    <phoneticPr fontId="6" type="noConversion"/>
  </si>
  <si>
    <t>Ambient  temp</t>
    <phoneticPr fontId="1" type="noConversion"/>
  </si>
  <si>
    <t>case</t>
    <phoneticPr fontId="6" type="noConversion"/>
  </si>
  <si>
    <t>Life</t>
    <phoneticPr fontId="6" type="noConversion"/>
  </si>
  <si>
    <t>D</t>
    <phoneticPr fontId="1" type="noConversion"/>
  </si>
  <si>
    <t>Lr</t>
    <phoneticPr fontId="6" type="noConversion"/>
  </si>
  <si>
    <t>Lx</t>
    <phoneticPr fontId="1" type="noConversion"/>
  </si>
  <si>
    <t>Hours</t>
    <phoneticPr fontId="6" type="noConversion"/>
  </si>
  <si>
    <t>Arms</t>
    <phoneticPr fontId="6" type="noConversion"/>
  </si>
  <si>
    <t>Years</t>
    <phoneticPr fontId="6" type="noConversion"/>
  </si>
  <si>
    <r>
      <t>V</t>
    </r>
    <r>
      <rPr>
        <b/>
        <vertAlign val="subscript"/>
        <sz val="10"/>
        <color indexed="8"/>
        <rFont val="Arial Unicode MS"/>
        <family val="2"/>
        <charset val="134"/>
      </rPr>
      <t>0</t>
    </r>
    <r>
      <rPr>
        <b/>
        <sz val="10"/>
        <color indexed="8"/>
        <rFont val="Arial Unicode MS"/>
        <family val="2"/>
        <charset val="134"/>
      </rPr>
      <t xml:space="preserve"> </t>
    </r>
    <r>
      <rPr>
        <b/>
        <sz val="10"/>
        <rFont val="Arial Unicode MS"/>
        <family val="2"/>
        <charset val="134"/>
      </rPr>
      <t xml:space="preserve">                (rated)</t>
    </r>
    <phoneticPr fontId="6" type="noConversion"/>
  </si>
  <si>
    <r>
      <t xml:space="preserve">Apply </t>
    </r>
    <r>
      <rPr>
        <b/>
        <sz val="10"/>
        <color indexed="12"/>
        <rFont val="Arial Unicode MS"/>
        <family val="2"/>
        <charset val="134"/>
      </rPr>
      <t>I</t>
    </r>
    <r>
      <rPr>
        <b/>
        <vertAlign val="subscript"/>
        <sz val="10"/>
        <color indexed="12"/>
        <rFont val="Arial Unicode MS"/>
        <family val="2"/>
        <charset val="134"/>
      </rPr>
      <t>x</t>
    </r>
    <r>
      <rPr>
        <b/>
        <sz val="10"/>
        <rFont val="Arial Unicode MS"/>
        <family val="2"/>
        <charset val="134"/>
      </rPr>
      <t xml:space="preserve"> Temp Rise</t>
    </r>
    <phoneticPr fontId="1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</si>
  <si>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</si>
  <si>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</si>
  <si>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6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</si>
  <si>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</si>
  <si>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 xml:space="preserve"> L</t>
    </r>
    <r>
      <rPr>
        <vertAlign val="subscript"/>
        <sz val="10"/>
        <color indexed="8"/>
        <rFont val="Arial Unicode MS"/>
        <family val="2"/>
        <charset val="134"/>
      </rPr>
      <t xml:space="preserve">r      </t>
    </r>
    <r>
      <rPr>
        <vertAlign val="superscript"/>
        <sz val="10"/>
        <color indexed="8"/>
        <rFont val="Arial Unicode MS"/>
        <family val="2"/>
        <charset val="134"/>
      </rPr>
      <t xml:space="preserve">           </t>
    </r>
    <r>
      <rPr>
        <sz val="10"/>
        <color indexed="8"/>
        <rFont val="Arial Unicode MS"/>
        <family val="2"/>
        <charset val="134"/>
      </rPr>
      <t xml:space="preserve">   </t>
    </r>
    <phoneticPr fontId="7" type="noConversion"/>
  </si>
  <si>
    <r>
      <t>L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</si>
  <si>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</si>
  <si>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t xml:space="preserve"> = Maximum operating temperature (℃) allowed  允許的最高使用溫度（℃）</t>
    <phoneticPr fontId="6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</si>
  <si>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</si>
  <si>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</si>
  <si>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 xml:space="preserve"> = Actual applied ripple current (mArms) at operating frequency f</t>
    </r>
    <r>
      <rPr>
        <vertAlign val="subscript"/>
        <sz val="10"/>
        <color indexed="8"/>
        <rFont val="Arial Unicode MS"/>
        <family val="2"/>
        <charset val="134"/>
      </rPr>
      <t xml:space="preserve">0 </t>
    </r>
    <r>
      <rPr>
        <sz val="10"/>
        <color indexed="8"/>
        <rFont val="Arial Unicode MS"/>
        <family val="2"/>
        <charset val="134"/>
      </rPr>
      <t xml:space="preserve">(Hz)   工作頻率 f0 (Hz) 下實際印加的濾波電流（mArms） </t>
    </r>
    <phoneticPr fontId="6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</si>
  <si>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</si>
  <si>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 xml:space="preserve"> △T</t>
    </r>
    <r>
      <rPr>
        <vertAlign val="subscript"/>
        <sz val="10"/>
        <color indexed="8"/>
        <rFont val="Arial Unicode MS"/>
        <family val="2"/>
        <charset val="134"/>
      </rPr>
      <t>0</t>
    </r>
  </si>
  <si>
    <r>
      <t>V</t>
    </r>
    <r>
      <rPr>
        <vertAlign val="subscript"/>
        <sz val="10"/>
        <rFont val="Arial Unicode MS"/>
        <family val="2"/>
        <charset val="134"/>
      </rPr>
      <t>0</t>
    </r>
    <phoneticPr fontId="7" type="noConversion"/>
  </si>
  <si>
    <t xml:space="preserve"> = Rated voltage(V)  額定工作電壓</t>
    <phoneticPr fontId="7" type="noConversion"/>
  </si>
  <si>
    <r>
      <t>V</t>
    </r>
    <r>
      <rPr>
        <vertAlign val="subscript"/>
        <sz val="10"/>
        <rFont val="Arial Unicode MS"/>
        <family val="2"/>
        <charset val="134"/>
      </rPr>
      <t>X</t>
    </r>
    <phoneticPr fontId="7" type="noConversion"/>
  </si>
  <si>
    <t xml:space="preserve"> = Actual applied voltage(V)，Vx Should be 80% equal or more of Vo   實際使用時印加在電容上的電壓，當Vx小於V0的80%時以80%計之  </t>
    <phoneticPr fontId="7" type="noConversion"/>
  </si>
  <si>
    <t xml:space="preserve">      take 15 years as standard. 推算壽命以15年為上限，超過15年的以15年計之</t>
    <phoneticPr fontId="7" type="noConversion"/>
  </si>
  <si>
    <r>
      <t>△T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</si>
  <si>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t>DV</t>
    <phoneticPr fontId="6" type="noConversion"/>
  </si>
  <si>
    <t xml:space="preserve"> '= Expected ripple life period (hrs) at maximum operating temperature allowed  在允許的最高使用溫度，印加額定電壓(DC)及額定紋波電流（AC） 之保証壽命</t>
    <phoneticPr fontId="7" type="noConversion"/>
  </si>
  <si>
    <t xml:space="preserve"> '= Expected life period (hrs)  at actual operating temperature實際使用條件下的推算壽命</t>
    <phoneticPr fontId="7" type="noConversion"/>
  </si>
  <si>
    <t xml:space="preserve"> = Actual operating ambient temperature (℃)，calculate as 40℃ under 40℃ 。 實際使用的環境溫度（℃），低于40℃以40℃計算</t>
    <phoneticPr fontId="6" type="noConversion"/>
  </si>
  <si>
    <r>
      <t xml:space="preserve"> '= Rated maximum permissible ripple current I</t>
    </r>
    <r>
      <rPr>
        <vertAlign val="subscript"/>
        <sz val="10"/>
        <color indexed="8"/>
        <rFont val="Arial Unicode MS"/>
        <family val="2"/>
        <charset val="134"/>
      </rPr>
      <t>R</t>
    </r>
    <r>
      <rPr>
        <sz val="10"/>
        <color indexed="8"/>
        <rFont val="Arial Unicode MS"/>
        <family val="2"/>
        <charset val="134"/>
      </rPr>
      <t xml:space="preserve">(mArms) x frequency </t>
    </r>
    <phoneticPr fontId="7" type="noConversion"/>
  </si>
  <si>
    <r>
      <t xml:space="preserve">    multiplier (C</t>
    </r>
    <r>
      <rPr>
        <vertAlign val="subscript"/>
        <sz val="10"/>
        <color indexed="8"/>
        <rFont val="Arial Unicode MS"/>
        <family val="2"/>
        <charset val="134"/>
      </rPr>
      <t>f</t>
    </r>
    <r>
      <rPr>
        <sz val="10"/>
        <color indexed="8"/>
        <rFont val="Arial Unicode MS"/>
        <family val="2"/>
        <charset val="134"/>
      </rPr>
      <t>) at f</t>
    </r>
    <r>
      <rPr>
        <vertAlign val="subscript"/>
        <sz val="10"/>
        <color indexed="8"/>
        <rFont val="Arial Unicode MS"/>
        <family val="2"/>
        <charset val="134"/>
      </rPr>
      <t>0</t>
    </r>
    <r>
      <rPr>
        <sz val="10"/>
        <color indexed="8"/>
        <rFont val="Arial Unicode MS"/>
        <family val="2"/>
        <charset val="134"/>
      </rPr>
      <t xml:space="preserve"> (Hz)  額定紋波電流（如目錄標示值），如果在不同使用頻率時，需乘以補 正系數</t>
    </r>
    <phoneticPr fontId="7" type="noConversion"/>
  </si>
  <si>
    <t>※ Ripple Current calculation: no need Temperature Multiplying Factor  濾波電流計算：不需溫度乘以因數</t>
    <phoneticPr fontId="7" type="noConversion"/>
  </si>
  <si>
    <t>※ For Ripple life，Ix Should be 80% equal or more of Io,if less than 80%,</t>
    <phoneticPr fontId="7" type="noConversion"/>
  </si>
  <si>
    <t xml:space="preserve">    calculate with 80%. 紋波電流應該大于或者等于Io的80%，如果小於80%以80%計算</t>
    <phoneticPr fontId="7" type="noConversion"/>
  </si>
  <si>
    <r>
      <t xml:space="preserve"> ≦5℃= Maximum temperature rise (℃) for applying I</t>
    </r>
    <r>
      <rPr>
        <vertAlign val="subscript"/>
        <sz val="10"/>
        <color indexed="8"/>
        <rFont val="Arial Unicode MS"/>
        <family val="2"/>
        <charset val="134"/>
      </rPr>
      <t xml:space="preserve">0 </t>
    </r>
    <r>
      <rPr>
        <sz val="10"/>
        <color indexed="8"/>
        <rFont val="Arial Unicode MS"/>
        <family val="2"/>
        <charset val="134"/>
      </rPr>
      <t>(mArms)  印加額定紋波電流時，電容所允許的溫升（小于或等于5℃）</t>
    </r>
    <phoneticPr fontId="7" type="noConversion"/>
  </si>
  <si>
    <t>※ The actual applied ripple current shall not exceed the specification value, otherwise the formula estimation error is easy to be large and without</t>
    <phoneticPr fontId="6" type="noConversion"/>
  </si>
  <si>
    <r>
      <t xml:space="preserve">  L </t>
    </r>
    <r>
      <rPr>
        <b/>
        <vertAlign val="subscript"/>
        <sz val="13"/>
        <rFont val="Arial Unicode MS"/>
        <family val="2"/>
        <charset val="134"/>
      </rPr>
      <t xml:space="preserve">x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>(To-Tx)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>(-△Tx) /5</t>
    </r>
    <r>
      <rPr>
        <b/>
        <sz val="13"/>
        <rFont val="Arial Unicode MS"/>
        <family val="2"/>
        <charset val="134"/>
      </rPr>
      <t>x(V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>/V</t>
    </r>
    <r>
      <rPr>
        <b/>
        <vertAlign val="subscript"/>
        <sz val="13"/>
        <rFont val="Arial Unicode MS"/>
        <family val="2"/>
        <charset val="134"/>
      </rPr>
      <t>X</t>
    </r>
    <r>
      <rPr>
        <b/>
        <sz val="13"/>
        <rFont val="Arial Unicode MS"/>
        <family val="2"/>
        <charset val="134"/>
      </rPr>
      <t>)</t>
    </r>
    <r>
      <rPr>
        <b/>
        <vertAlign val="superscript"/>
        <sz val="13"/>
        <rFont val="Arial Unicode MS"/>
        <family val="2"/>
        <charset val="134"/>
      </rPr>
      <t xml:space="preserve">4.4  </t>
    </r>
    <r>
      <rPr>
        <b/>
        <sz val="13"/>
        <rFont val="Arial Unicode MS"/>
        <family val="2"/>
        <charset val="134"/>
      </rPr>
      <t xml:space="preserve"> (for ≧160wv)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</si>
  <si>
    <r>
      <t xml:space="preserve"> where △Tx=△T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x ( Ix / I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)</t>
    </r>
    <r>
      <rPr>
        <b/>
        <vertAlign val="superscript"/>
        <sz val="13"/>
        <rFont val="Arial Unicode MS"/>
        <family val="2"/>
        <charset val="134"/>
      </rPr>
      <t>2</t>
    </r>
    <r>
      <rPr>
        <b/>
        <sz val="13"/>
        <rFont val="Arial Unicode MS"/>
        <family val="2"/>
        <charset val="134"/>
      </rPr>
      <t xml:space="preserve">,   </t>
    </r>
    <phoneticPr fontId="7" type="noConversion"/>
  </si>
  <si>
    <t>E-cap Life Calculation ---For load life</t>
    <phoneticPr fontId="7" type="noConversion"/>
  </si>
  <si>
    <t xml:space="preserve">     reference value. 實際使用紋波電流請勿超過規格值，否則容易導致公式估算誤差大，而不具參考作用.</t>
    <phoneticPr fontId="6" type="noConversion"/>
  </si>
  <si>
    <t>≧160V以上(有加電壓影響）</t>
    <phoneticPr fontId="6" type="noConversion"/>
  </si>
</sst>
</file>

<file path=xl/styles.xml><?xml version="1.0" encoding="utf-8"?>
<styleSheet xmlns="http://schemas.openxmlformats.org/spreadsheetml/2006/main">
  <numFmts count="9">
    <numFmt numFmtId="176" formatCode="_-&quot;$&quot;* #,##0_-;\-&quot;$&quot;* #,##0_-;_-&quot;$&quot;* &quot;-&quot;_-;_-@_-"/>
    <numFmt numFmtId="177" formatCode="_-* #,##0_-;\-* #,##0_-;_-* &quot;-&quot;_-;_-@_-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0.0000"/>
    <numFmt numFmtId="181" formatCode="#,##0;\-#,##0;&quot;-&quot;"/>
    <numFmt numFmtId="182" formatCode="0.00_ "/>
    <numFmt numFmtId="183" formatCode="#,##0_ "/>
    <numFmt numFmtId="184" formatCode="0_ "/>
  </numFmts>
  <fonts count="3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sz val="8"/>
      <name val="Times New Roman"/>
      <family val="1"/>
    </font>
    <font>
      <sz val="14"/>
      <name val="AngsanaUPC"/>
      <family val="1"/>
    </font>
    <font>
      <sz val="10"/>
      <color indexed="8"/>
      <name val="Arial"/>
      <family val="2"/>
    </font>
    <font>
      <b/>
      <sz val="20"/>
      <name val="Arial Unicode MS"/>
      <family val="2"/>
      <charset val="134"/>
    </font>
    <font>
      <sz val="12"/>
      <name val="Arial Unicode MS"/>
      <family val="2"/>
      <charset val="134"/>
    </font>
    <font>
      <b/>
      <sz val="13"/>
      <name val="Arial Unicode MS"/>
      <family val="2"/>
      <charset val="134"/>
    </font>
    <font>
      <b/>
      <vertAlign val="subscript"/>
      <sz val="13"/>
      <name val="Arial Unicode MS"/>
      <family val="2"/>
      <charset val="134"/>
    </font>
    <font>
      <b/>
      <vertAlign val="superscript"/>
      <sz val="13"/>
      <name val="Arial Unicode MS"/>
      <family val="2"/>
      <charset val="134"/>
    </font>
    <font>
      <sz val="10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indexed="8"/>
      <name val="Arial Unicode MS"/>
      <family val="2"/>
      <charset val="134"/>
    </font>
    <font>
      <b/>
      <vertAlign val="subscript"/>
      <sz val="10"/>
      <color indexed="8"/>
      <name val="Arial Unicode MS"/>
      <family val="2"/>
      <charset val="134"/>
    </font>
    <font>
      <b/>
      <sz val="10"/>
      <color indexed="12"/>
      <name val="Arial Unicode MS"/>
      <family val="2"/>
      <charset val="134"/>
    </font>
    <font>
      <b/>
      <vertAlign val="subscript"/>
      <sz val="10"/>
      <color indexed="12"/>
      <name val="Arial Unicode MS"/>
      <family val="2"/>
      <charset val="134"/>
    </font>
    <font>
      <b/>
      <sz val="10"/>
      <color indexed="48"/>
      <name val="Arial Unicode MS"/>
      <family val="2"/>
      <charset val="134"/>
    </font>
    <font>
      <b/>
      <vertAlign val="subscript"/>
      <sz val="10"/>
      <color indexed="48"/>
      <name val="Arial Unicode MS"/>
      <family val="2"/>
      <charset val="134"/>
    </font>
    <font>
      <b/>
      <sz val="12"/>
      <color indexed="12"/>
      <name val="Arial Unicode MS"/>
      <family val="2"/>
      <charset val="134"/>
    </font>
    <font>
      <sz val="10"/>
      <color indexed="12"/>
      <name val="Arial Unicode MS"/>
      <family val="2"/>
      <charset val="134"/>
    </font>
    <font>
      <sz val="10"/>
      <color indexed="10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vertAlign val="subscript"/>
      <sz val="10"/>
      <color indexed="8"/>
      <name val="Arial Unicode MS"/>
      <family val="2"/>
      <charset val="134"/>
    </font>
    <font>
      <vertAlign val="superscript"/>
      <sz val="10"/>
      <color indexed="8"/>
      <name val="Arial Unicode MS"/>
      <family val="2"/>
      <charset val="134"/>
    </font>
    <font>
      <vertAlign val="subscript"/>
      <sz val="10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8" fillId="0" borderId="1"/>
    <xf numFmtId="181" fontId="10" fillId="0" borderId="0" applyFill="0" applyBorder="0" applyAlignment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2" applyNumberFormat="0" applyAlignment="0" applyProtection="0">
      <alignment horizontal="left" vertical="center"/>
    </xf>
    <xf numFmtId="0" fontId="2" fillId="0" borderId="3">
      <alignment horizontal="left" vertical="center"/>
    </xf>
    <xf numFmtId="0" fontId="8" fillId="0" borderId="0"/>
    <xf numFmtId="0" fontId="4" fillId="0" borderId="0"/>
    <xf numFmtId="0" fontId="5" fillId="0" borderId="0"/>
    <xf numFmtId="176" fontId="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1" applyFont="1" applyFill="1" applyAlignment="1">
      <alignment horizontal="left" vertical="center"/>
    </xf>
    <xf numFmtId="0" fontId="3" fillId="0" borderId="0" xfId="11" applyFont="1" applyFill="1" applyAlignment="1">
      <alignment vertical="center"/>
    </xf>
    <xf numFmtId="0" fontId="5" fillId="0" borderId="0" xfId="11" applyFill="1"/>
    <xf numFmtId="0" fontId="3" fillId="0" borderId="0" xfId="11" applyFont="1" applyFill="1" applyAlignment="1">
      <alignment horizontal="center" vertical="center"/>
    </xf>
    <xf numFmtId="0" fontId="12" fillId="0" borderId="0" xfId="11" applyFont="1" applyFill="1"/>
    <xf numFmtId="0" fontId="12" fillId="0" borderId="0" xfId="10" applyFont="1" applyFill="1" applyBorder="1"/>
    <xf numFmtId="0" fontId="16" fillId="0" borderId="0" xfId="11" applyFont="1" applyFill="1" applyAlignment="1">
      <alignment vertical="center"/>
    </xf>
    <xf numFmtId="0" fontId="16" fillId="0" borderId="0" xfId="11" applyFont="1" applyFill="1" applyAlignment="1">
      <alignment horizontal="center" vertical="center"/>
    </xf>
    <xf numFmtId="0" fontId="17" fillId="2" borderId="4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8" fillId="2" borderId="1" xfId="11" applyFont="1" applyFill="1" applyBorder="1" applyAlignment="1">
      <alignment horizontal="center" vertical="center"/>
    </xf>
    <xf numFmtId="0" fontId="22" fillId="2" borderId="1" xfId="11" applyFont="1" applyFill="1" applyBorder="1" applyAlignment="1">
      <alignment horizontal="center" vertical="center"/>
    </xf>
    <xf numFmtId="0" fontId="12" fillId="0" borderId="0" xfId="11" applyFont="1" applyFill="1" applyAlignment="1">
      <alignment vertical="center"/>
    </xf>
    <xf numFmtId="0" fontId="20" fillId="2" borderId="1" xfId="11" applyFont="1" applyFill="1" applyBorder="1" applyAlignment="1">
      <alignment horizontal="center" vertical="center"/>
    </xf>
    <xf numFmtId="0" fontId="24" fillId="2" borderId="5" xfId="1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horizontal="left" vertical="center"/>
    </xf>
    <xf numFmtId="0" fontId="16" fillId="0" borderId="1" xfId="11" applyFont="1" applyFill="1" applyBorder="1" applyAlignment="1">
      <alignment horizontal="center" vertical="center"/>
    </xf>
    <xf numFmtId="184" fontId="16" fillId="0" borderId="1" xfId="1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11" applyNumberFormat="1" applyFont="1" applyFill="1" applyBorder="1" applyAlignment="1" applyProtection="1">
      <alignment horizontal="center" vertical="center"/>
    </xf>
    <xf numFmtId="0" fontId="25" fillId="0" borderId="1" xfId="11" applyFont="1" applyFill="1" applyBorder="1" applyAlignment="1">
      <alignment horizontal="center" vertical="center"/>
    </xf>
    <xf numFmtId="0" fontId="25" fillId="0" borderId="1" xfId="0" quotePrefix="1" applyNumberFormat="1" applyFont="1" applyFill="1" applyBorder="1" applyAlignment="1">
      <alignment horizontal="center" vertical="center"/>
    </xf>
    <xf numFmtId="2" fontId="25" fillId="0" borderId="1" xfId="0" quotePrefix="1" applyNumberFormat="1" applyFont="1" applyFill="1" applyBorder="1" applyAlignment="1">
      <alignment horizontal="center" vertical="center"/>
    </xf>
    <xf numFmtId="183" fontId="20" fillId="0" borderId="1" xfId="11" applyNumberFormat="1" applyFont="1" applyFill="1" applyBorder="1" applyAlignment="1">
      <alignment horizontal="center" vertical="center"/>
    </xf>
    <xf numFmtId="2" fontId="20" fillId="0" borderId="5" xfId="11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7" xfId="11" applyFont="1" applyFill="1" applyBorder="1" applyAlignment="1">
      <alignment horizontal="center" vertical="center"/>
    </xf>
    <xf numFmtId="0" fontId="16" fillId="0" borderId="8" xfId="1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11" applyNumberFormat="1" applyFont="1" applyFill="1" applyBorder="1" applyAlignment="1" applyProtection="1">
      <alignment horizontal="center" vertical="center"/>
    </xf>
    <xf numFmtId="0" fontId="25" fillId="0" borderId="8" xfId="11" applyFont="1" applyFill="1" applyBorder="1" applyAlignment="1">
      <alignment horizontal="center" vertical="center"/>
    </xf>
    <xf numFmtId="0" fontId="25" fillId="0" borderId="8" xfId="0" quotePrefix="1" applyNumberFormat="1" applyFont="1" applyFill="1" applyBorder="1" applyAlignment="1">
      <alignment horizontal="center" vertical="center"/>
    </xf>
    <xf numFmtId="182" fontId="25" fillId="0" borderId="8" xfId="0" quotePrefix="1" applyNumberFormat="1" applyFont="1" applyFill="1" applyBorder="1" applyAlignment="1">
      <alignment horizontal="center" vertical="center"/>
    </xf>
    <xf numFmtId="2" fontId="25" fillId="0" borderId="8" xfId="0" quotePrefix="1" applyNumberFormat="1" applyFont="1" applyFill="1" applyBorder="1" applyAlignment="1">
      <alignment horizontal="center" vertical="center"/>
    </xf>
    <xf numFmtId="183" fontId="20" fillId="0" borderId="8" xfId="11" applyNumberFormat="1" applyFont="1" applyFill="1" applyBorder="1" applyAlignment="1">
      <alignment horizontal="center" vertical="center"/>
    </xf>
    <xf numFmtId="2" fontId="20" fillId="0" borderId="9" xfId="11" applyNumberFormat="1" applyFont="1" applyFill="1" applyBorder="1" applyAlignment="1">
      <alignment horizontal="center" vertical="center"/>
    </xf>
    <xf numFmtId="0" fontId="16" fillId="0" borderId="0" xfId="1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11" applyNumberFormat="1" applyFont="1" applyFill="1" applyBorder="1" applyAlignment="1" applyProtection="1">
      <alignment horizontal="center" vertical="center"/>
    </xf>
    <xf numFmtId="0" fontId="25" fillId="0" borderId="0" xfId="11" applyFont="1" applyFill="1" applyBorder="1" applyAlignment="1">
      <alignment horizontal="center" vertical="center"/>
    </xf>
    <xf numFmtId="0" fontId="25" fillId="0" borderId="0" xfId="0" quotePrefix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quotePrefix="1" applyNumberFormat="1" applyFont="1" applyFill="1" applyBorder="1" applyAlignment="1">
      <alignment horizontal="center" vertical="center"/>
    </xf>
    <xf numFmtId="2" fontId="25" fillId="0" borderId="0" xfId="0" quotePrefix="1" applyNumberFormat="1" applyFont="1" applyFill="1" applyBorder="1" applyAlignment="1">
      <alignment horizontal="center" vertical="center"/>
    </xf>
    <xf numFmtId="183" fontId="20" fillId="0" borderId="0" xfId="11" applyNumberFormat="1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vertical="center"/>
    </xf>
    <xf numFmtId="0" fontId="27" fillId="0" borderId="0" xfId="0" applyFont="1" applyAlignment="1">
      <alignment horizontal="right" wrapText="1"/>
    </xf>
    <xf numFmtId="0" fontId="16" fillId="0" borderId="0" xfId="11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quotePrefix="1" applyNumberFormat="1" applyFont="1" applyFill="1" applyBorder="1" applyAlignment="1">
      <alignment horizontal="center" vertical="center"/>
    </xf>
    <xf numFmtId="2" fontId="16" fillId="0" borderId="0" xfId="0" quotePrefix="1" applyNumberFormat="1" applyFont="1" applyFill="1" applyBorder="1" applyAlignment="1">
      <alignment horizontal="center" vertical="center"/>
    </xf>
    <xf numFmtId="183" fontId="17" fillId="0" borderId="0" xfId="1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/>
    <xf numFmtId="0" fontId="16" fillId="0" borderId="0" xfId="11" applyFont="1" applyFill="1"/>
    <xf numFmtId="0" fontId="17" fillId="0" borderId="0" xfId="11" applyFont="1" applyFill="1" applyAlignment="1">
      <alignment vertical="center"/>
    </xf>
    <xf numFmtId="0" fontId="16" fillId="0" borderId="0" xfId="11" applyFont="1" applyFill="1" applyAlignment="1">
      <alignment horizontal="left" vertical="center"/>
    </xf>
    <xf numFmtId="184" fontId="25" fillId="0" borderId="1" xfId="0" quotePrefix="1" applyNumberFormat="1" applyFont="1" applyFill="1" applyBorder="1" applyAlignment="1">
      <alignment horizontal="center" vertical="center"/>
    </xf>
    <xf numFmtId="0" fontId="22" fillId="2" borderId="1" xfId="11" applyFont="1" applyFill="1" applyBorder="1" applyAlignment="1">
      <alignment horizontal="center" vertical="center"/>
    </xf>
    <xf numFmtId="0" fontId="22" fillId="2" borderId="5" xfId="11" applyFont="1" applyFill="1" applyBorder="1" applyAlignment="1">
      <alignment horizontal="center" vertical="center"/>
    </xf>
    <xf numFmtId="0" fontId="17" fillId="2" borderId="4" xfId="11" applyFont="1" applyFill="1" applyBorder="1" applyAlignment="1">
      <alignment horizontal="center" vertical="center" wrapText="1" shrinkToFit="1"/>
    </xf>
    <xf numFmtId="0" fontId="17" fillId="2" borderId="1" xfId="11" applyFont="1" applyFill="1" applyBorder="1" applyAlignment="1">
      <alignment horizontal="center" vertical="center" wrapText="1" shrinkToFit="1"/>
    </xf>
    <xf numFmtId="0" fontId="17" fillId="2" borderId="4" xfId="11" applyFont="1" applyFill="1" applyBorder="1" applyAlignment="1">
      <alignment horizontal="center" vertical="center" wrapText="1"/>
    </xf>
    <xf numFmtId="0" fontId="17" fillId="2" borderId="1" xfId="11" applyFont="1" applyFill="1" applyBorder="1" applyAlignment="1">
      <alignment horizontal="center" vertical="center" wrapText="1"/>
    </xf>
    <xf numFmtId="0" fontId="17" fillId="2" borderId="1" xfId="1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center" vertical="center"/>
    </xf>
    <xf numFmtId="0" fontId="11" fillId="0" borderId="0" xfId="1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2" xfId="11" applyFont="1" applyFill="1" applyBorder="1" applyAlignment="1">
      <alignment horizontal="left" vertical="center"/>
    </xf>
    <xf numFmtId="0" fontId="17" fillId="2" borderId="4" xfId="11" applyFont="1" applyFill="1" applyBorder="1" applyAlignment="1">
      <alignment horizontal="center" vertical="center"/>
    </xf>
    <xf numFmtId="0" fontId="17" fillId="2" borderId="10" xfId="11" applyFont="1" applyFill="1" applyBorder="1" applyAlignment="1">
      <alignment horizontal="center" vertical="center"/>
    </xf>
    <xf numFmtId="0" fontId="17" fillId="2" borderId="11" xfId="11" applyFont="1" applyFill="1" applyBorder="1" applyAlignment="1">
      <alignment horizontal="center" vertical="center"/>
    </xf>
    <xf numFmtId="0" fontId="17" fillId="2" borderId="6" xfId="11" applyFont="1" applyFill="1" applyBorder="1" applyAlignment="1">
      <alignment horizontal="center" vertical="center"/>
    </xf>
    <xf numFmtId="0" fontId="18" fillId="2" borderId="4" xfId="11" applyFont="1" applyFill="1" applyBorder="1" applyAlignment="1">
      <alignment horizontal="center" vertical="center" wrapText="1" shrinkToFit="1"/>
    </xf>
    <xf numFmtId="0" fontId="20" fillId="2" borderId="1" xfId="11" applyFont="1" applyFill="1" applyBorder="1" applyAlignment="1">
      <alignment horizontal="center" vertical="center" wrapText="1" shrinkToFit="1"/>
    </xf>
    <xf numFmtId="180" fontId="17" fillId="2" borderId="4" xfId="11" applyNumberFormat="1" applyFont="1" applyFill="1" applyBorder="1" applyAlignment="1">
      <alignment horizontal="center" vertical="center" wrapText="1"/>
    </xf>
    <xf numFmtId="180" fontId="17" fillId="2" borderId="1" xfId="11" applyNumberFormat="1" applyFont="1" applyFill="1" applyBorder="1" applyAlignment="1">
      <alignment horizontal="center" vertical="center" wrapText="1"/>
    </xf>
    <xf numFmtId="0" fontId="17" fillId="2" borderId="4" xfId="11" quotePrefix="1" applyFont="1" applyFill="1" applyBorder="1" applyAlignment="1">
      <alignment horizontal="center" vertical="center"/>
    </xf>
    <xf numFmtId="0" fontId="17" fillId="2" borderId="1" xfId="11" quotePrefix="1" applyFont="1" applyFill="1" applyBorder="1" applyAlignment="1">
      <alignment horizontal="center" vertical="center"/>
    </xf>
  </cellXfs>
  <cellStyles count="13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常规" xfId="0" builtinId="0"/>
    <cellStyle name="貨幣[0]_laroux" xfId="12"/>
    <cellStyle name="一般_84" xfId="10"/>
    <cellStyle name="一般_Al Cap Life-25 deg C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2</xdr:col>
      <xdr:colOff>114300</xdr:colOff>
      <xdr:row>2</xdr:row>
      <xdr:rowOff>191911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1238250" cy="4586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tabSelected="1" workbookViewId="0">
      <selection activeCell="A6" sqref="A6:P6"/>
    </sheetView>
  </sheetViews>
  <sheetFormatPr defaultColWidth="1.7109375" defaultRowHeight="15" customHeight="1"/>
  <cols>
    <col min="1" max="1" width="10.5703125" style="1" customWidth="1"/>
    <col min="2" max="2" width="6.85546875" style="2" customWidth="1"/>
    <col min="3" max="3" width="7.5703125" style="2" customWidth="1"/>
    <col min="4" max="4" width="12" style="2" customWidth="1"/>
    <col min="5" max="5" width="7.1406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140625" style="2" customWidth="1"/>
    <col min="13" max="13" width="8.28515625" style="2" customWidth="1"/>
    <col min="14" max="14" width="10.5703125" style="2" customWidth="1"/>
    <col min="15" max="15" width="14.28515625" style="4" customWidth="1"/>
    <col min="16" max="16" width="13" style="2" customWidth="1"/>
    <col min="17" max="17" width="16.5703125" style="2" bestFit="1" customWidth="1"/>
    <col min="18" max="18" width="12.85546875" style="2" customWidth="1"/>
    <col min="19" max="19" width="13" style="2" customWidth="1"/>
    <col min="20" max="20" width="12" style="2" customWidth="1"/>
    <col min="21" max="21" width="13.140625" style="2" customWidth="1"/>
    <col min="22" max="23" width="10.7109375" style="2" customWidth="1"/>
    <col min="24" max="16384" width="1.7109375" style="2"/>
  </cols>
  <sheetData>
    <row r="1" spans="1:18" ht="6" customHeight="1"/>
    <row r="2" spans="1:18" s="5" customFormat="1" ht="19.5" customHeight="1">
      <c r="A2" s="71" t="s">
        <v>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8" s="6" customFormat="1" ht="18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8" s="6" customFormat="1" ht="9.7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s="7" customFormat="1" ht="28.5" customHeigh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8" s="7" customFormat="1" ht="25.5" customHeight="1">
      <c r="A6" s="72" t="s">
        <v>58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8" s="7" customFormat="1" ht="21.95" customHeight="1" thickBot="1">
      <c r="A7" s="73" t="s">
        <v>61</v>
      </c>
      <c r="B7" s="73"/>
      <c r="C7" s="73"/>
      <c r="D7" s="73"/>
      <c r="E7" s="73"/>
      <c r="F7" s="73"/>
      <c r="G7" s="73"/>
      <c r="O7" s="8"/>
    </row>
    <row r="8" spans="1:18" s="7" customFormat="1" ht="24" customHeight="1">
      <c r="A8" s="76" t="s">
        <v>9</v>
      </c>
      <c r="B8" s="65" t="s">
        <v>10</v>
      </c>
      <c r="C8" s="78" t="s">
        <v>25</v>
      </c>
      <c r="D8" s="67" t="s">
        <v>11</v>
      </c>
      <c r="E8" s="82" t="s">
        <v>12</v>
      </c>
      <c r="F8" s="74" t="s">
        <v>0</v>
      </c>
      <c r="G8" s="74"/>
      <c r="H8" s="80" t="s">
        <v>13</v>
      </c>
      <c r="I8" s="9" t="s">
        <v>1</v>
      </c>
      <c r="J8" s="9" t="s">
        <v>1</v>
      </c>
      <c r="K8" s="65" t="s">
        <v>14</v>
      </c>
      <c r="L8" s="65" t="s">
        <v>15</v>
      </c>
      <c r="M8" s="67" t="s">
        <v>16</v>
      </c>
      <c r="N8" s="67" t="s">
        <v>26</v>
      </c>
      <c r="O8" s="74" t="s">
        <v>2</v>
      </c>
      <c r="P8" s="75"/>
    </row>
    <row r="9" spans="1:18" s="7" customFormat="1" ht="24" customHeight="1">
      <c r="A9" s="77"/>
      <c r="B9" s="66"/>
      <c r="C9" s="79"/>
      <c r="D9" s="68"/>
      <c r="E9" s="83"/>
      <c r="F9" s="69" t="s">
        <v>17</v>
      </c>
      <c r="G9" s="69"/>
      <c r="H9" s="81"/>
      <c r="I9" s="10" t="s">
        <v>3</v>
      </c>
      <c r="J9" s="10" t="s">
        <v>18</v>
      </c>
      <c r="K9" s="66"/>
      <c r="L9" s="66"/>
      <c r="M9" s="68"/>
      <c r="N9" s="68"/>
      <c r="O9" s="69" t="s">
        <v>4</v>
      </c>
      <c r="P9" s="70"/>
    </row>
    <row r="10" spans="1:18" s="13" customFormat="1" ht="15" customHeight="1">
      <c r="A10" s="77"/>
      <c r="B10" s="66"/>
      <c r="C10" s="79"/>
      <c r="D10" s="68"/>
      <c r="E10" s="83"/>
      <c r="F10" s="11" t="s">
        <v>19</v>
      </c>
      <c r="G10" s="11" t="s">
        <v>5</v>
      </c>
      <c r="H10" s="81"/>
      <c r="I10" s="12" t="s">
        <v>27</v>
      </c>
      <c r="J10" s="12" t="s">
        <v>20</v>
      </c>
      <c r="K10" s="12" t="s">
        <v>28</v>
      </c>
      <c r="L10" s="12" t="s">
        <v>29</v>
      </c>
      <c r="M10" s="12" t="s">
        <v>30</v>
      </c>
      <c r="N10" s="12" t="s">
        <v>45</v>
      </c>
      <c r="O10" s="63" t="s">
        <v>21</v>
      </c>
      <c r="P10" s="64"/>
    </row>
    <row r="11" spans="1:18" s="7" customFormat="1" ht="15" customHeight="1">
      <c r="A11" s="77"/>
      <c r="B11" s="66"/>
      <c r="C11" s="79"/>
      <c r="D11" s="68"/>
      <c r="E11" s="83"/>
      <c r="F11" s="10" t="s">
        <v>6</v>
      </c>
      <c r="G11" s="10" t="s">
        <v>6</v>
      </c>
      <c r="H11" s="81"/>
      <c r="I11" s="14" t="s">
        <v>7</v>
      </c>
      <c r="J11" s="14" t="s">
        <v>22</v>
      </c>
      <c r="K11" s="14" t="s">
        <v>23</v>
      </c>
      <c r="L11" s="14" t="s">
        <v>23</v>
      </c>
      <c r="M11" s="14" t="s">
        <v>7</v>
      </c>
      <c r="N11" s="14" t="s">
        <v>7</v>
      </c>
      <c r="O11" s="14" t="s">
        <v>22</v>
      </c>
      <c r="P11" s="15" t="s">
        <v>24</v>
      </c>
    </row>
    <row r="12" spans="1:18" s="7" customFormat="1" ht="21" customHeight="1">
      <c r="A12" s="16"/>
      <c r="B12" s="17">
        <v>22</v>
      </c>
      <c r="C12" s="17">
        <v>450</v>
      </c>
      <c r="D12" s="18">
        <v>350</v>
      </c>
      <c r="E12" s="19" t="s">
        <v>46</v>
      </c>
      <c r="F12" s="17">
        <v>16</v>
      </c>
      <c r="G12" s="17">
        <v>16.5</v>
      </c>
      <c r="H12" s="20">
        <v>1</v>
      </c>
      <c r="I12" s="21">
        <v>105</v>
      </c>
      <c r="J12" s="21">
        <v>2000</v>
      </c>
      <c r="K12" s="22">
        <v>85</v>
      </c>
      <c r="L12" s="62">
        <v>85</v>
      </c>
      <c r="M12" s="22">
        <v>75</v>
      </c>
      <c r="N12" s="23">
        <f>5*(L12/K12)^2</f>
        <v>5</v>
      </c>
      <c r="O12" s="24">
        <f>J12*2^((I12-IF(M12&lt;40,40,M12))/10)*2^((-N12)/5)*POWER(IF(D12/C12&lt;0.8,1/0.8,C12/D12),4.4)</f>
        <v>21354.728006704652</v>
      </c>
      <c r="P12" s="25">
        <f>IF(O12/24/365&lt;15,O12/24/365,15)</f>
        <v>2.4377543386649148</v>
      </c>
      <c r="Q12" s="26"/>
      <c r="R12" s="26"/>
    </row>
    <row r="13" spans="1:18" s="7" customFormat="1" ht="21" customHeight="1" thickBot="1">
      <c r="A13" s="27"/>
      <c r="B13" s="28"/>
      <c r="C13" s="28"/>
      <c r="D13" s="28"/>
      <c r="E13" s="29"/>
      <c r="F13" s="28"/>
      <c r="G13" s="28"/>
      <c r="H13" s="30"/>
      <c r="I13" s="31"/>
      <c r="J13" s="31"/>
      <c r="K13" s="32"/>
      <c r="L13" s="33"/>
      <c r="M13" s="32"/>
      <c r="N13" s="34"/>
      <c r="O13" s="35"/>
      <c r="P13" s="36"/>
      <c r="Q13" s="13"/>
    </row>
    <row r="14" spans="1:18" s="7" customFormat="1" ht="9" customHeight="1">
      <c r="A14" s="37"/>
      <c r="B14" s="37"/>
      <c r="C14" s="37"/>
      <c r="D14" s="37"/>
      <c r="E14" s="38"/>
      <c r="F14" s="37"/>
      <c r="G14" s="37"/>
      <c r="H14" s="39"/>
      <c r="I14" s="40"/>
      <c r="J14" s="40"/>
      <c r="K14" s="41"/>
      <c r="L14" s="42"/>
      <c r="M14" s="43"/>
      <c r="N14" s="44"/>
      <c r="O14" s="45"/>
      <c r="P14" s="46"/>
    </row>
    <row r="15" spans="1:18" s="7" customFormat="1" ht="18.95" customHeight="1">
      <c r="A15" s="47" t="s">
        <v>31</v>
      </c>
      <c r="B15" s="49" t="s">
        <v>47</v>
      </c>
      <c r="C15" s="37"/>
      <c r="D15" s="37"/>
      <c r="E15" s="38"/>
      <c r="F15" s="37"/>
      <c r="G15" s="37"/>
      <c r="H15" s="39"/>
      <c r="I15" s="40"/>
      <c r="J15" s="40"/>
      <c r="K15" s="41"/>
      <c r="L15" s="42"/>
      <c r="M15" s="43"/>
      <c r="N15" s="44"/>
      <c r="O15" s="45"/>
      <c r="P15" s="48"/>
    </row>
    <row r="16" spans="1:18" s="7" customFormat="1" ht="18.95" customHeight="1">
      <c r="A16" s="47" t="s">
        <v>32</v>
      </c>
      <c r="B16" s="49" t="s">
        <v>48</v>
      </c>
      <c r="C16" s="37"/>
      <c r="D16" s="37"/>
      <c r="E16" s="38"/>
      <c r="F16" s="37"/>
      <c r="G16" s="37"/>
      <c r="H16" s="39"/>
      <c r="I16" s="40"/>
      <c r="J16" s="40"/>
      <c r="K16" s="41"/>
      <c r="L16" s="42"/>
      <c r="M16" s="43"/>
      <c r="N16" s="44"/>
      <c r="O16" s="45"/>
      <c r="P16" s="48"/>
    </row>
    <row r="17" spans="1:16" s="7" customFormat="1" ht="18.95" customHeight="1">
      <c r="A17" s="47" t="s">
        <v>33</v>
      </c>
      <c r="B17" s="49" t="s">
        <v>34</v>
      </c>
      <c r="C17" s="37"/>
      <c r="D17" s="37"/>
      <c r="E17" s="38"/>
      <c r="F17" s="37"/>
      <c r="G17" s="37"/>
      <c r="H17" s="39"/>
      <c r="I17" s="40"/>
      <c r="J17" s="40"/>
      <c r="K17" s="41"/>
      <c r="L17" s="42"/>
      <c r="M17" s="43"/>
      <c r="N17" s="44"/>
      <c r="O17" s="45"/>
      <c r="P17" s="48"/>
    </row>
    <row r="18" spans="1:16" s="7" customFormat="1" ht="18.95" customHeight="1">
      <c r="A18" s="47" t="s">
        <v>35</v>
      </c>
      <c r="B18" s="49" t="s">
        <v>49</v>
      </c>
      <c r="C18" s="37"/>
      <c r="D18" s="37"/>
      <c r="E18" s="38"/>
      <c r="F18" s="37"/>
      <c r="G18" s="37"/>
      <c r="H18" s="39"/>
      <c r="I18" s="40"/>
      <c r="J18" s="40"/>
      <c r="K18" s="41"/>
      <c r="L18" s="42"/>
      <c r="M18" s="43"/>
      <c r="N18" s="44"/>
      <c r="O18" s="45"/>
      <c r="P18" s="48"/>
    </row>
    <row r="19" spans="1:16" s="7" customFormat="1" ht="18.95" customHeight="1">
      <c r="A19" s="50" t="s">
        <v>36</v>
      </c>
      <c r="B19" s="49" t="s">
        <v>37</v>
      </c>
      <c r="C19" s="37"/>
      <c r="D19" s="37"/>
      <c r="E19" s="38"/>
      <c r="F19" s="37"/>
      <c r="G19" s="37"/>
      <c r="H19" s="39"/>
      <c r="I19" s="40"/>
      <c r="J19" s="40"/>
      <c r="K19" s="41"/>
      <c r="L19" s="42"/>
      <c r="M19" s="43"/>
      <c r="N19" s="44"/>
      <c r="O19" s="45"/>
      <c r="P19" s="48"/>
    </row>
    <row r="20" spans="1:16" s="7" customFormat="1" ht="18.95" customHeight="1">
      <c r="A20" s="51" t="s">
        <v>38</v>
      </c>
      <c r="B20" s="49" t="s">
        <v>50</v>
      </c>
      <c r="C20" s="37"/>
      <c r="D20" s="37"/>
      <c r="E20" s="38"/>
      <c r="F20" s="37"/>
      <c r="G20" s="37"/>
      <c r="H20" s="39"/>
      <c r="I20" s="40"/>
      <c r="J20" s="40"/>
      <c r="K20" s="41"/>
      <c r="L20" s="42"/>
      <c r="M20" s="43"/>
      <c r="N20" s="44"/>
      <c r="O20" s="45"/>
      <c r="P20" s="48"/>
    </row>
    <row r="21" spans="1:16" s="7" customFormat="1" ht="18.95" customHeight="1">
      <c r="A21" s="37"/>
      <c r="B21" s="52" t="s">
        <v>51</v>
      </c>
      <c r="C21" s="37"/>
      <c r="D21" s="37"/>
      <c r="E21" s="38"/>
      <c r="F21" s="37"/>
      <c r="G21" s="37"/>
      <c r="H21" s="39"/>
      <c r="I21" s="40"/>
      <c r="J21" s="40"/>
      <c r="K21" s="41"/>
      <c r="L21" s="42"/>
      <c r="M21" s="43"/>
      <c r="N21" s="44"/>
      <c r="O21" s="45"/>
      <c r="P21" s="48"/>
    </row>
    <row r="22" spans="1:16" s="7" customFormat="1" ht="18.95" customHeight="1">
      <c r="A22" s="37"/>
      <c r="B22" s="49" t="s">
        <v>52</v>
      </c>
      <c r="C22" s="37"/>
      <c r="D22" s="37"/>
      <c r="E22" s="38"/>
      <c r="F22" s="37"/>
      <c r="G22" s="37"/>
      <c r="H22" s="39"/>
      <c r="I22" s="40"/>
      <c r="J22" s="40"/>
      <c r="K22" s="41"/>
      <c r="L22" s="42"/>
      <c r="M22" s="43"/>
      <c r="N22" s="44"/>
      <c r="O22" s="45"/>
      <c r="P22" s="48"/>
    </row>
    <row r="23" spans="1:16" s="7" customFormat="1" ht="18.95" customHeight="1">
      <c r="A23" s="37"/>
      <c r="B23" s="53" t="s">
        <v>53</v>
      </c>
      <c r="C23" s="37"/>
      <c r="D23" s="37"/>
      <c r="E23" s="38"/>
      <c r="F23" s="37"/>
      <c r="G23" s="37"/>
      <c r="H23" s="39"/>
      <c r="I23" s="37"/>
      <c r="J23" s="37"/>
      <c r="K23" s="54"/>
      <c r="L23" s="38"/>
      <c r="M23" s="54"/>
      <c r="N23" s="55"/>
      <c r="O23" s="56"/>
      <c r="P23" s="48"/>
    </row>
    <row r="24" spans="1:16" s="7" customFormat="1" ht="18.95" customHeight="1">
      <c r="A24" s="37"/>
      <c r="B24" s="53" t="s">
        <v>54</v>
      </c>
      <c r="C24" s="37"/>
      <c r="D24" s="37"/>
      <c r="E24" s="38"/>
      <c r="F24" s="37"/>
      <c r="G24" s="37"/>
      <c r="H24" s="39"/>
      <c r="I24" s="37"/>
      <c r="J24" s="37"/>
      <c r="K24" s="54"/>
      <c r="L24" s="38"/>
      <c r="M24" s="54"/>
      <c r="N24" s="55"/>
      <c r="O24" s="56"/>
      <c r="P24" s="48"/>
    </row>
    <row r="25" spans="1:16" s="7" customFormat="1" ht="20.25" customHeight="1">
      <c r="A25" s="50" t="s">
        <v>39</v>
      </c>
      <c r="B25" s="49" t="s">
        <v>55</v>
      </c>
      <c r="C25" s="37"/>
      <c r="D25" s="37"/>
      <c r="E25" s="38"/>
      <c r="F25" s="37"/>
      <c r="G25" s="37"/>
      <c r="H25" s="39"/>
      <c r="I25" s="40"/>
      <c r="J25" s="40"/>
      <c r="K25" s="41"/>
      <c r="L25" s="42"/>
      <c r="M25" s="43"/>
      <c r="N25" s="44"/>
      <c r="O25" s="45"/>
      <c r="P25" s="48"/>
    </row>
    <row r="26" spans="1:16" s="7" customFormat="1" ht="21.75" customHeight="1">
      <c r="A26" s="57" t="s">
        <v>40</v>
      </c>
      <c r="B26" s="58" t="s">
        <v>41</v>
      </c>
      <c r="F26" s="59"/>
      <c r="G26" s="59"/>
      <c r="M26" s="60"/>
      <c r="O26" s="8"/>
    </row>
    <row r="27" spans="1:16" s="7" customFormat="1" ht="15" customHeight="1">
      <c r="A27" s="57" t="s">
        <v>42</v>
      </c>
      <c r="B27" s="58" t="s">
        <v>43</v>
      </c>
      <c r="F27" s="59"/>
      <c r="G27" s="59"/>
      <c r="O27" s="8"/>
    </row>
    <row r="28" spans="1:16" s="7" customFormat="1" ht="15" customHeight="1">
      <c r="A28" s="61"/>
      <c r="B28" s="49" t="s">
        <v>8</v>
      </c>
      <c r="F28" s="59"/>
      <c r="G28" s="59"/>
      <c r="O28" s="8"/>
    </row>
    <row r="29" spans="1:16" s="7" customFormat="1" ht="15" customHeight="1">
      <c r="A29" s="61"/>
      <c r="B29" s="49" t="s">
        <v>44</v>
      </c>
      <c r="F29" s="59"/>
      <c r="G29" s="59"/>
      <c r="O29" s="8"/>
    </row>
    <row r="30" spans="1:16" s="7" customFormat="1" ht="15" customHeight="1">
      <c r="A30" s="61"/>
      <c r="B30" s="7" t="s">
        <v>56</v>
      </c>
      <c r="F30" s="59"/>
      <c r="G30" s="59"/>
      <c r="O30" s="8"/>
    </row>
    <row r="31" spans="1:16" s="7" customFormat="1" ht="15" customHeight="1">
      <c r="A31" s="61"/>
      <c r="B31" s="7" t="s">
        <v>60</v>
      </c>
      <c r="F31" s="5"/>
      <c r="G31" s="5"/>
      <c r="O31" s="8"/>
    </row>
    <row r="32" spans="1:16" s="7" customFormat="1" ht="15" customHeight="1">
      <c r="A32" s="61"/>
      <c r="F32" s="5"/>
      <c r="G32" s="5"/>
      <c r="O32" s="8"/>
    </row>
    <row r="33" spans="1:15" s="7" customFormat="1" ht="15" customHeight="1">
      <c r="A33" s="61"/>
      <c r="F33" s="5"/>
      <c r="G33" s="5"/>
      <c r="O33" s="8"/>
    </row>
  </sheetData>
  <mergeCells count="20">
    <mergeCell ref="D8:D11"/>
    <mergeCell ref="F8:G8"/>
    <mergeCell ref="H8:H11"/>
    <mergeCell ref="E8:E11"/>
    <mergeCell ref="O10:P10"/>
    <mergeCell ref="L8:L9"/>
    <mergeCell ref="N8:N9"/>
    <mergeCell ref="O9:P9"/>
    <mergeCell ref="A2:P3"/>
    <mergeCell ref="A5:P5"/>
    <mergeCell ref="A6:P6"/>
    <mergeCell ref="A7:G7"/>
    <mergeCell ref="O8:P8"/>
    <mergeCell ref="A4:P4"/>
    <mergeCell ref="M8:M9"/>
    <mergeCell ref="K8:K9"/>
    <mergeCell ref="F9:G9"/>
    <mergeCell ref="A8:A11"/>
    <mergeCell ref="B8:B11"/>
    <mergeCell ref="C8:C11"/>
  </mergeCells>
  <phoneticPr fontId="6" type="noConversion"/>
  <printOptions horizontalCentered="1"/>
  <pageMargins left="0.35433070866141736" right="0.35433070866141736" top="0.19685039370078741" bottom="0" header="0.51181102362204722" footer="0.31496062992125984"/>
  <pageSetup paperSize="9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≧160V Ripple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Sheng Wang(王勝)</cp:lastModifiedBy>
  <cp:lastPrinted>2025-06-30T03:23:21Z</cp:lastPrinted>
  <dcterms:created xsi:type="dcterms:W3CDTF">1997-08-19T01:45:53Z</dcterms:created>
  <dcterms:modified xsi:type="dcterms:W3CDTF">2025-08-07T06:51:28Z</dcterms:modified>
</cp:coreProperties>
</file>