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固态105度-1000-5000H" sheetId="2" r:id="rId1"/>
  </sheets>
  <calcPr calcId="152511"/>
</workbook>
</file>

<file path=xl/calcChain.xml><?xml version="1.0" encoding="utf-8"?>
<calcChain xmlns="http://schemas.openxmlformats.org/spreadsheetml/2006/main">
  <c r="H15" i="2" l="1"/>
  <c r="I15" i="2" s="1"/>
  <c r="J15" i="2" s="1"/>
</calcChain>
</file>

<file path=xl/sharedStrings.xml><?xml version="1.0" encoding="utf-8"?>
<sst xmlns="http://schemas.openxmlformats.org/spreadsheetml/2006/main" count="78" uniqueCount="74">
  <si>
    <t>Application temperature (°C) of the capacitor</t>
    <phoneticPr fontId="3" type="noConversion"/>
  </si>
  <si>
    <r>
      <t>Temperature</t>
    </r>
    <r>
      <rPr>
        <sz val="12"/>
        <color indexed="8"/>
        <rFont val="細明體"/>
        <family val="3"/>
        <charset val="136"/>
      </rPr>
      <t>（</t>
    </r>
    <r>
      <rPr>
        <sz val="12"/>
        <color indexed="8"/>
        <rFont val="Times New Roman"/>
        <family val="1"/>
      </rPr>
      <t>°C</t>
    </r>
    <r>
      <rPr>
        <sz val="12"/>
        <color indexed="8"/>
        <rFont val="細明體"/>
        <family val="3"/>
        <charset val="136"/>
      </rPr>
      <t>）</t>
    </r>
    <r>
      <rPr>
        <sz val="12"/>
        <color indexed="8"/>
        <rFont val="Times New Roman"/>
        <family val="1"/>
      </rPr>
      <t xml:space="preserve"> rise of additional ripple current</t>
    </r>
    <phoneticPr fontId="3" type="noConversion"/>
  </si>
  <si>
    <r>
      <t>Temperature</t>
    </r>
    <r>
      <rPr>
        <sz val="12"/>
        <color indexed="8"/>
        <rFont val="細明體"/>
        <family val="3"/>
        <charset val="136"/>
      </rPr>
      <t>（</t>
    </r>
    <r>
      <rPr>
        <sz val="12"/>
        <color indexed="8"/>
        <rFont val="Times New Roman"/>
        <family val="1"/>
      </rPr>
      <t>°C</t>
    </r>
    <r>
      <rPr>
        <sz val="12"/>
        <color indexed="8"/>
        <rFont val="細明體"/>
        <family val="3"/>
        <charset val="136"/>
      </rPr>
      <t>）</t>
    </r>
    <r>
      <rPr>
        <sz val="12"/>
        <color indexed="8"/>
        <rFont val="Times New Roman"/>
        <family val="1"/>
      </rPr>
      <t xml:space="preserve"> rise with additional rated ripple current</t>
    </r>
    <phoneticPr fontId="3" type="noConversion"/>
  </si>
  <si>
    <t>Maximum operating temperature (℃)</t>
    <phoneticPr fontId="3" type="noConversion"/>
  </si>
  <si>
    <t>Actual ambient temperature (℃)</t>
    <phoneticPr fontId="3" type="noConversion"/>
  </si>
  <si>
    <t>Specified lifetime (hours) at rated voltage within the maximum capacitor temperature</t>
    <phoneticPr fontId="3" type="noConversion"/>
  </si>
  <si>
    <t>Ripple current applied (Arms)</t>
    <phoneticPr fontId="3" type="noConversion"/>
  </si>
  <si>
    <t>施加的纹波电流（Arms）</t>
    <phoneticPr fontId="3" type="noConversion"/>
  </si>
  <si>
    <t>Rated ripple current (Arms) corrected by frequency coefficient at maximum operating temperature</t>
    <phoneticPr fontId="3" type="noConversion"/>
  </si>
  <si>
    <t>在最大工作温度时用频率系数修正后的额定纹波电流（Arms）</t>
    <phoneticPr fontId="3" type="noConversion"/>
  </si>
  <si>
    <t>If a more accurate Δ Tx is required, it is recommended to use a thermocouple for actual measurement</t>
    <phoneticPr fontId="3" type="noConversion"/>
  </si>
  <si>
    <t>The maximum lifespan is 15 years. If the demand exceeds 15 years, please contact our company</t>
    <phoneticPr fontId="3" type="noConversion"/>
  </si>
  <si>
    <t>Note:</t>
    <phoneticPr fontId="1" type="noConversion"/>
  </si>
  <si>
    <t>Freq  Coeff.    F</t>
    <phoneticPr fontId="13" type="noConversion"/>
  </si>
  <si>
    <t>Rated</t>
  </si>
  <si>
    <t>Rated                     ripple  current</t>
    <phoneticPr fontId="13" type="noConversion"/>
  </si>
  <si>
    <t>Actual                     ripple  current</t>
    <phoneticPr fontId="13" type="noConversion"/>
  </si>
  <si>
    <t>temp</t>
  </si>
  <si>
    <t>Life</t>
    <phoneticPr fontId="13" type="noConversion"/>
  </si>
  <si>
    <r>
      <t>T</t>
    </r>
    <r>
      <rPr>
        <b/>
        <vertAlign val="subscript"/>
        <sz val="10"/>
        <color indexed="48"/>
        <rFont val="Arial"/>
        <family val="2"/>
      </rPr>
      <t>o</t>
    </r>
    <phoneticPr fontId="15" type="noConversion"/>
  </si>
  <si>
    <r>
      <t>I</t>
    </r>
    <r>
      <rPr>
        <b/>
        <vertAlign val="subscript"/>
        <sz val="10"/>
        <color indexed="48"/>
        <rFont val="Arial"/>
        <family val="2"/>
      </rPr>
      <t>x</t>
    </r>
    <phoneticPr fontId="13" type="noConversion"/>
  </si>
  <si>
    <r>
      <t>△</t>
    </r>
    <r>
      <rPr>
        <b/>
        <sz val="10"/>
        <color indexed="48"/>
        <rFont val="Arial"/>
        <family val="2"/>
      </rPr>
      <t>T</t>
    </r>
    <r>
      <rPr>
        <b/>
        <vertAlign val="subscript"/>
        <sz val="10"/>
        <color indexed="48"/>
        <rFont val="Arial"/>
        <family val="2"/>
      </rPr>
      <t>x</t>
    </r>
    <phoneticPr fontId="15" type="noConversion"/>
  </si>
  <si>
    <t>Lx</t>
    <phoneticPr fontId="15" type="noConversion"/>
  </si>
  <si>
    <t>deg C</t>
  </si>
  <si>
    <t>Hours</t>
    <phoneticPr fontId="13" type="noConversion"/>
  </si>
  <si>
    <t>mArms</t>
    <phoneticPr fontId="13" type="noConversion"/>
  </si>
  <si>
    <t>mArms</t>
    <phoneticPr fontId="13" type="noConversion"/>
  </si>
  <si>
    <t>Hours</t>
    <phoneticPr fontId="13" type="noConversion"/>
  </si>
  <si>
    <t>Years</t>
    <phoneticPr fontId="13" type="noConversion"/>
  </si>
  <si>
    <t>Lx :</t>
    <phoneticPr fontId="1" type="noConversion"/>
  </si>
  <si>
    <t>Estimated lifetime period (hours) at maximum operating temperature allowed</t>
    <phoneticPr fontId="3" type="noConversion"/>
  </si>
  <si>
    <t>在允许的最高工作温度下的估计寿命（小时）</t>
    <phoneticPr fontId="3" type="noConversion"/>
  </si>
  <si>
    <t>Lo :</t>
    <phoneticPr fontId="1" type="noConversion"/>
  </si>
  <si>
    <t>电容器最高温度下施加额定电压的规定寿命（小时）</t>
    <phoneticPr fontId="1" type="noConversion"/>
  </si>
  <si>
    <t>To :</t>
    <phoneticPr fontId="1" type="noConversion"/>
  </si>
  <si>
    <t>最高工作温度（℃）</t>
    <phoneticPr fontId="3" type="noConversion"/>
  </si>
  <si>
    <t>Tx :</t>
    <phoneticPr fontId="1" type="noConversion"/>
  </si>
  <si>
    <t>电容器的使用温度（°C）</t>
    <phoneticPr fontId="3" type="noConversion"/>
  </si>
  <si>
    <t>Tn :</t>
    <phoneticPr fontId="1" type="noConversion"/>
  </si>
  <si>
    <t>实际环境温度（℃）</t>
    <phoneticPr fontId="3" type="noConversion"/>
  </si>
  <si>
    <t>△Tx :</t>
    <phoneticPr fontId="1" type="noConversion"/>
  </si>
  <si>
    <t>附加纹波电流的温升（°C）</t>
    <phoneticPr fontId="3" type="noConversion"/>
  </si>
  <si>
    <t>附加额定纹波电流的温升（°C）</t>
    <phoneticPr fontId="3" type="noConversion"/>
  </si>
  <si>
    <t xml:space="preserve"> Ix :</t>
    <phoneticPr fontId="1" type="noConversion"/>
  </si>
  <si>
    <t>备注:</t>
    <phoneticPr fontId="1" type="noConversion"/>
  </si>
  <si>
    <t>实际使用纹波电流请勿超过规格值，否则容易导致公式估算误差大，而不具参考作用.</t>
    <phoneticPr fontId="13" type="noConversion"/>
  </si>
  <si>
    <t>The actual applied ripple current shall not exceed the specification value, otherwise the formula estimation error is easy to be large and without reference value</t>
    <phoneticPr fontId="3" type="noConversion"/>
  </si>
  <si>
    <t>Lo</t>
    <phoneticPr fontId="13" type="noConversion"/>
  </si>
  <si>
    <t>Io</t>
    <phoneticPr fontId="15" type="noConversion"/>
  </si>
  <si>
    <t xml:space="preserve"> Io :</t>
    <phoneticPr fontId="1" type="noConversion"/>
  </si>
  <si>
    <r>
      <t>where Tx=Tn+</t>
    </r>
    <r>
      <rPr>
        <b/>
        <sz val="16"/>
        <color indexed="8"/>
        <rFont val="細明體"/>
        <family val="3"/>
        <charset val="136"/>
      </rPr>
      <t>△</t>
    </r>
    <r>
      <rPr>
        <b/>
        <sz val="16"/>
        <color indexed="8"/>
        <rFont val="Times New Roman"/>
        <family val="1"/>
      </rPr>
      <t xml:space="preserve">Tx,  </t>
    </r>
    <r>
      <rPr>
        <b/>
        <sz val="16"/>
        <color indexed="8"/>
        <rFont val="細明體"/>
        <family val="3"/>
        <charset val="136"/>
      </rPr>
      <t>△</t>
    </r>
    <r>
      <rPr>
        <b/>
        <sz val="16"/>
        <color indexed="8"/>
        <rFont val="Times New Roman"/>
        <family val="1"/>
      </rPr>
      <t>Tx=</t>
    </r>
    <r>
      <rPr>
        <b/>
        <sz val="16"/>
        <color indexed="8"/>
        <rFont val="細明體"/>
        <family val="3"/>
        <charset val="136"/>
      </rPr>
      <t>△</t>
    </r>
    <r>
      <rPr>
        <b/>
        <sz val="16"/>
        <color indexed="8"/>
        <rFont val="Times New Roman"/>
        <family val="1"/>
      </rPr>
      <t>To</t>
    </r>
    <r>
      <rPr>
        <b/>
        <sz val="16"/>
        <rFont val="新細明體"/>
        <family val="1"/>
        <charset val="136"/>
      </rPr>
      <t xml:space="preserve"> </t>
    </r>
    <r>
      <rPr>
        <b/>
        <sz val="16"/>
        <rFont val="Arial"/>
        <family val="2"/>
      </rPr>
      <t xml:space="preserve">x </t>
    </r>
    <r>
      <rPr>
        <b/>
        <sz val="16"/>
        <rFont val="新細明體"/>
        <family val="1"/>
        <charset val="136"/>
      </rPr>
      <t>( Ix / Io )</t>
    </r>
    <r>
      <rPr>
        <b/>
        <vertAlign val="superscript"/>
        <sz val="16"/>
        <rFont val="新細明體"/>
        <family val="1"/>
        <charset val="136"/>
      </rPr>
      <t>2</t>
    </r>
    <phoneticPr fontId="3" type="noConversion"/>
  </si>
  <si>
    <t>△To :</t>
    <phoneticPr fontId="1" type="noConversion"/>
  </si>
  <si>
    <t>Tn</t>
    <phoneticPr fontId="15" type="noConversion"/>
  </si>
  <si>
    <t>Actual
ambient  temp</t>
    <phoneticPr fontId="13" type="noConversion"/>
  </si>
  <si>
    <r>
      <t xml:space="preserve">Apply </t>
    </r>
    <r>
      <rPr>
        <b/>
        <sz val="10"/>
        <color indexed="12"/>
        <rFont val="Arial"/>
        <family val="2"/>
      </rPr>
      <t>I</t>
    </r>
    <r>
      <rPr>
        <b/>
        <vertAlign val="subscript"/>
        <sz val="10"/>
        <color indexed="12"/>
        <rFont val="Arial"/>
        <family val="2"/>
      </rPr>
      <t>x</t>
    </r>
    <r>
      <rPr>
        <b/>
        <sz val="10"/>
        <rFont val="Arial"/>
        <family val="2"/>
      </rPr>
      <t xml:space="preserve"> Temp Rise</t>
    </r>
    <phoneticPr fontId="13" type="noConversion"/>
  </si>
  <si>
    <t>EXPECTED</t>
    <phoneticPr fontId="13" type="noConversion"/>
  </si>
  <si>
    <t>如果需要得到更加准确的ΔTx，推荐使用热电偶进行实测.</t>
    <phoneticPr fontId="1" type="noConversion"/>
  </si>
  <si>
    <t>寿命上限为15年,如需求超过15年,请与弊司联系.</t>
    <phoneticPr fontId="1" type="noConversion"/>
  </si>
  <si>
    <t>Lx = Lo*10^((To-Tx) /20)</t>
    <phoneticPr fontId="3" type="noConversion"/>
  </si>
  <si>
    <t>LIFE</t>
    <phoneticPr fontId="13" type="noConversion"/>
  </si>
  <si>
    <t>如有超出规格值特殊需求,请与弊司联系.</t>
    <phoneticPr fontId="13" type="noConversion"/>
  </si>
  <si>
    <t>If there are special requirements beyond the specification value, please contact our company</t>
    <phoneticPr fontId="3" type="noConversion"/>
  </si>
  <si>
    <t>Polymer Life Calculation ---For ripple life</t>
    <phoneticPr fontId="3" type="noConversion"/>
  </si>
  <si>
    <t>RIPPLE CURRENT COEFFICIENTS</t>
  </si>
  <si>
    <t>Temperature coefficients</t>
  </si>
  <si>
    <r>
      <t>Temperature (</t>
    </r>
    <r>
      <rPr>
        <sz val="12"/>
        <rFont val="標楷體"/>
        <family val="4"/>
        <charset val="136"/>
      </rPr>
      <t>℃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</si>
  <si>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≦</t>
    </r>
    <r>
      <rPr>
        <sz val="12"/>
        <rFont val="Times New Roman"/>
        <family val="1"/>
      </rPr>
      <t>65</t>
    </r>
  </si>
  <si>
    <t>Multiplier</t>
  </si>
  <si>
    <t xml:space="preserve">  </t>
  </si>
  <si>
    <t>Frequency coefficients</t>
  </si>
  <si>
    <t>Frequency (Hz)</t>
  </si>
  <si>
    <t>1k</t>
  </si>
  <si>
    <t>10k</t>
  </si>
  <si>
    <r>
      <rPr>
        <sz val="12"/>
        <rFont val="標楷體"/>
        <family val="4"/>
        <charset val="136"/>
      </rPr>
      <t>≧</t>
    </r>
    <r>
      <rPr>
        <sz val="12"/>
        <rFont val="Times New Roman"/>
        <family val="1"/>
      </rPr>
      <t>100k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</si>
</sst>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0"/>
    <numFmt numFmtId="177" formatCode="#,##0_ "/>
  </numFmts>
  <fonts count="27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20"/>
      <color indexed="8"/>
      <name val="Times New Roman"/>
      <family val="1"/>
    </font>
    <font>
      <sz val="9"/>
      <name val="新細明體"/>
      <family val="1"/>
      <charset val="136"/>
    </font>
    <font>
      <sz val="12"/>
      <color indexed="8"/>
      <name val="Times New Roman"/>
      <family val="1"/>
    </font>
    <font>
      <b/>
      <sz val="16"/>
      <name val="新細明體"/>
      <family val="1"/>
      <charset val="136"/>
    </font>
    <font>
      <b/>
      <sz val="16"/>
      <name val="Arial"/>
      <family val="2"/>
    </font>
    <font>
      <b/>
      <vertAlign val="superscript"/>
      <sz val="16"/>
      <name val="新細明體"/>
      <family val="1"/>
      <charset val="136"/>
    </font>
    <font>
      <b/>
      <sz val="16"/>
      <color indexed="8"/>
      <name val="Times New Roman"/>
      <family val="1"/>
    </font>
    <font>
      <b/>
      <sz val="16"/>
      <color indexed="8"/>
      <name val="細明體"/>
      <family val="3"/>
      <charset val="136"/>
    </font>
    <font>
      <sz val="12"/>
      <color indexed="8"/>
      <name val="細明體"/>
      <family val="3"/>
      <charset val="136"/>
    </font>
    <font>
      <sz val="12"/>
      <name val="新細明體"/>
      <family val="1"/>
      <charset val="136"/>
    </font>
    <font>
      <b/>
      <sz val="10"/>
      <name val="Times New Roman"/>
      <family val="1"/>
    </font>
    <font>
      <sz val="48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vertAlign val="subscript"/>
      <sz val="10"/>
      <color indexed="12"/>
      <name val="Arial"/>
      <family val="2"/>
    </font>
    <font>
      <b/>
      <sz val="10"/>
      <color indexed="12"/>
      <name val="Times New Roman"/>
      <family val="1"/>
    </font>
    <font>
      <b/>
      <sz val="10"/>
      <color indexed="48"/>
      <name val="Arial"/>
      <family val="2"/>
    </font>
    <font>
      <b/>
      <vertAlign val="subscript"/>
      <sz val="10"/>
      <color indexed="48"/>
      <name val="Arial"/>
      <family val="2"/>
    </font>
    <font>
      <b/>
      <sz val="10"/>
      <color indexed="48"/>
      <name val="細明體"/>
      <family val="3"/>
      <charset val="136"/>
    </font>
    <font>
      <b/>
      <sz val="12"/>
      <color indexed="12"/>
      <name val="Times New Roman"/>
      <family val="1"/>
    </font>
    <font>
      <sz val="10"/>
      <color indexed="12"/>
      <name val="Times New Roman"/>
      <family val="1"/>
    </font>
    <font>
      <sz val="12"/>
      <name val="Times New Roman"/>
      <family val="1"/>
    </font>
    <font>
      <b/>
      <sz val="20"/>
      <name val="Times New Roman"/>
      <family val="1"/>
    </font>
    <font>
      <sz val="12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24" fillId="0" borderId="0"/>
  </cellStyleXfs>
  <cellXfs count="34">
    <xf numFmtId="0" fontId="0" fillId="0" borderId="0" xfId="0"/>
    <xf numFmtId="0" fontId="4" fillId="0" borderId="0" xfId="0" applyFont="1"/>
    <xf numFmtId="0" fontId="8" fillId="0" borderId="0" xfId="0" applyFont="1"/>
    <xf numFmtId="0" fontId="10" fillId="0" borderId="0" xfId="0" applyFont="1"/>
    <xf numFmtId="0" fontId="0" fillId="0" borderId="0" xfId="0" applyAlignment="1"/>
    <xf numFmtId="0" fontId="0" fillId="0" borderId="0" xfId="0" applyAlignment="1">
      <alignment horizontal="right"/>
    </xf>
    <xf numFmtId="0" fontId="10" fillId="0" borderId="0" xfId="0" applyFont="1" applyAlignment="1">
      <alignment horizontal="right"/>
    </xf>
    <xf numFmtId="0" fontId="14" fillId="2" borderId="1" xfId="1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center" vertical="center"/>
    </xf>
    <xf numFmtId="0" fontId="21" fillId="2" borderId="1" xfId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/>
    </xf>
    <xf numFmtId="0" fontId="23" fillId="0" borderId="1" xfId="1" applyFont="1" applyFill="1" applyBorder="1" applyAlignment="1">
      <alignment horizontal="center" vertical="center"/>
    </xf>
    <xf numFmtId="0" fontId="23" fillId="0" borderId="1" xfId="0" quotePrefix="1" applyNumberFormat="1" applyFont="1" applyFill="1" applyBorder="1" applyAlignment="1">
      <alignment horizontal="center" vertical="center"/>
    </xf>
    <xf numFmtId="0" fontId="23" fillId="0" borderId="1" xfId="0" quotePrefix="1" applyFont="1" applyFill="1" applyBorder="1" applyAlignment="1">
      <alignment horizontal="center" vertical="center"/>
    </xf>
    <xf numFmtId="2" fontId="23" fillId="3" borderId="1" xfId="0" quotePrefix="1" applyNumberFormat="1" applyFont="1" applyFill="1" applyBorder="1" applyAlignment="1">
      <alignment horizontal="center" vertical="center"/>
    </xf>
    <xf numFmtId="177" fontId="18" fillId="3" borderId="1" xfId="1" applyNumberFormat="1" applyFont="1" applyFill="1" applyBorder="1" applyAlignment="1">
      <alignment horizontal="center" vertical="center"/>
    </xf>
    <xf numFmtId="0" fontId="0" fillId="0" borderId="0" xfId="0" applyFont="1"/>
    <xf numFmtId="0" fontId="22" fillId="2" borderId="1" xfId="1" applyFont="1" applyFill="1" applyBorder="1" applyAlignment="1">
      <alignment horizontal="center" vertical="center"/>
    </xf>
    <xf numFmtId="0" fontId="15" fillId="0" borderId="1" xfId="1" applyNumberFormat="1" applyFont="1" applyFill="1" applyBorder="1" applyAlignment="1" applyProtection="1">
      <alignment horizontal="center" vertical="center"/>
    </xf>
    <xf numFmtId="2" fontId="18" fillId="3" borderId="1" xfId="1" applyNumberFormat="1" applyFont="1" applyFill="1" applyBorder="1" applyAlignment="1">
      <alignment horizontal="center" vertical="center"/>
    </xf>
    <xf numFmtId="2" fontId="23" fillId="0" borderId="1" xfId="0" quotePrefix="1" applyNumberFormat="1" applyFont="1" applyFill="1" applyBorder="1" applyAlignment="1">
      <alignment horizontal="center" vertical="center"/>
    </xf>
    <xf numFmtId="177" fontId="18" fillId="0" borderId="1" xfId="1" applyNumberFormat="1" applyFont="1" applyFill="1" applyBorder="1" applyAlignment="1">
      <alignment horizontal="center" vertical="center"/>
    </xf>
    <xf numFmtId="2" fontId="18" fillId="0" borderId="1" xfId="1" applyNumberFormat="1" applyFont="1" applyFill="1" applyBorder="1" applyAlignment="1">
      <alignment horizontal="center" vertical="center"/>
    </xf>
    <xf numFmtId="0" fontId="25" fillId="0" borderId="0" xfId="2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left"/>
    </xf>
    <xf numFmtId="0" fontId="24" fillId="0" borderId="0" xfId="0" applyFont="1"/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0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2" fillId="2" borderId="1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 wrapText="1" shrinkToFit="1"/>
    </xf>
    <xf numFmtId="0" fontId="19" fillId="2" borderId="1" xfId="1" applyFont="1" applyFill="1" applyBorder="1" applyAlignment="1">
      <alignment horizontal="center" vertical="center"/>
    </xf>
  </cellXfs>
  <cellStyles count="3">
    <cellStyle name="一般" xfId="0" builtinId="0"/>
    <cellStyle name="一般_84" xfId="2"/>
    <cellStyle name="一般_Al Cap Life-25 deg C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2</xdr:col>
      <xdr:colOff>244475</xdr:colOff>
      <xdr:row>2</xdr:row>
      <xdr:rowOff>171450</xdr:rowOff>
    </xdr:to>
    <xdr:pic>
      <xdr:nvPicPr>
        <xdr:cNvPr id="3" name="Picture 1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050"/>
          <a:ext cx="1597025" cy="571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3</xdr:row>
      <xdr:rowOff>38100</xdr:rowOff>
    </xdr:from>
    <xdr:to>
      <xdr:col>7</xdr:col>
      <xdr:colOff>638175</xdr:colOff>
      <xdr:row>4</xdr:row>
      <xdr:rowOff>295275</xdr:rowOff>
    </xdr:to>
    <xdr:pic>
      <xdr:nvPicPr>
        <xdr:cNvPr id="6" name="圖片 5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063" t="38005" r="57245" b="56550"/>
        <a:stretch/>
      </xdr:blipFill>
      <xdr:spPr>
        <a:xfrm>
          <a:off x="0" y="666750"/>
          <a:ext cx="5438775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5"/>
  <sheetViews>
    <sheetView tabSelected="1" workbookViewId="0">
      <selection activeCell="M19" sqref="M19"/>
    </sheetView>
  </sheetViews>
  <sheetFormatPr defaultRowHeight="16.5"/>
  <sheetData>
    <row r="2" spans="1:14">
      <c r="A2" s="28" t="s">
        <v>62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ht="16.5" customHeight="1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ht="25.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ht="16.5" customHeight="1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ht="25.5">
      <c r="B7" s="29" t="s">
        <v>58</v>
      </c>
      <c r="C7" s="29"/>
      <c r="D7" s="29"/>
      <c r="E7" s="29"/>
      <c r="F7" s="29"/>
      <c r="G7" s="29"/>
      <c r="H7" s="29"/>
    </row>
    <row r="8" spans="1:14" ht="24">
      <c r="B8" s="2" t="s">
        <v>50</v>
      </c>
    </row>
    <row r="9" spans="1:14">
      <c r="B9" s="1"/>
    </row>
    <row r="10" spans="1:14">
      <c r="B10" s="1"/>
    </row>
    <row r="11" spans="1:14" ht="19.899999999999999" customHeight="1">
      <c r="B11" s="30" t="s">
        <v>13</v>
      </c>
      <c r="C11" s="7" t="s">
        <v>14</v>
      </c>
      <c r="D11" s="7" t="s">
        <v>14</v>
      </c>
      <c r="E11" s="32" t="s">
        <v>15</v>
      </c>
      <c r="F11" s="32" t="s">
        <v>16</v>
      </c>
      <c r="G11" s="32" t="s">
        <v>53</v>
      </c>
      <c r="H11" s="32" t="s">
        <v>54</v>
      </c>
      <c r="I11" s="31" t="s">
        <v>59</v>
      </c>
      <c r="J11" s="31"/>
    </row>
    <row r="12" spans="1:14" ht="19.899999999999999" customHeight="1">
      <c r="B12" s="30"/>
      <c r="C12" s="7" t="s">
        <v>17</v>
      </c>
      <c r="D12" s="7" t="s">
        <v>18</v>
      </c>
      <c r="E12" s="32"/>
      <c r="F12" s="32"/>
      <c r="G12" s="32"/>
      <c r="H12" s="32"/>
      <c r="I12" s="31" t="s">
        <v>55</v>
      </c>
      <c r="J12" s="31"/>
    </row>
    <row r="13" spans="1:14">
      <c r="B13" s="30"/>
      <c r="C13" s="8" t="s">
        <v>19</v>
      </c>
      <c r="D13" s="8" t="s">
        <v>47</v>
      </c>
      <c r="E13" s="8" t="s">
        <v>48</v>
      </c>
      <c r="F13" s="8" t="s">
        <v>20</v>
      </c>
      <c r="G13" s="8" t="s">
        <v>52</v>
      </c>
      <c r="H13" s="9" t="s">
        <v>21</v>
      </c>
      <c r="I13" s="33" t="s">
        <v>22</v>
      </c>
      <c r="J13" s="33"/>
    </row>
    <row r="14" spans="1:14">
      <c r="B14" s="30"/>
      <c r="C14" s="10" t="s">
        <v>23</v>
      </c>
      <c r="D14" s="10" t="s">
        <v>24</v>
      </c>
      <c r="E14" s="10" t="s">
        <v>25</v>
      </c>
      <c r="F14" s="10" t="s">
        <v>26</v>
      </c>
      <c r="G14" s="10" t="s">
        <v>23</v>
      </c>
      <c r="H14" s="10" t="s">
        <v>23</v>
      </c>
      <c r="I14" s="10" t="s">
        <v>27</v>
      </c>
      <c r="J14" s="17" t="s">
        <v>28</v>
      </c>
    </row>
    <row r="15" spans="1:14">
      <c r="B15" s="18">
        <v>1</v>
      </c>
      <c r="C15" s="11">
        <v>105</v>
      </c>
      <c r="D15" s="11">
        <v>5000</v>
      </c>
      <c r="E15" s="12">
        <v>5000</v>
      </c>
      <c r="F15" s="13">
        <v>4000</v>
      </c>
      <c r="G15" s="12">
        <v>85</v>
      </c>
      <c r="H15" s="14">
        <f>20*(POWER(IF(F15&lt;E15*B15*0.8,E15*B15*0.8,F15)/(E15*B15),2))</f>
        <v>12.800000000000002</v>
      </c>
      <c r="I15" s="15">
        <f>D15*10^((C15-G15-H15)/20)</f>
        <v>11454.338263838863</v>
      </c>
      <c r="J15" s="19">
        <f>IF(I15/24/365&lt;15,I15/24/365,15)</f>
        <v>1.30757286116882</v>
      </c>
    </row>
    <row r="16" spans="1:14">
      <c r="B16" s="18"/>
      <c r="C16" s="11"/>
      <c r="D16" s="11"/>
      <c r="E16" s="12"/>
      <c r="F16" s="13"/>
      <c r="G16" s="12"/>
      <c r="H16" s="20"/>
      <c r="I16" s="21"/>
      <c r="J16" s="22"/>
    </row>
    <row r="17" spans="1:13">
      <c r="B17" s="1"/>
    </row>
    <row r="18" spans="1:13">
      <c r="B18" s="1"/>
    </row>
    <row r="19" spans="1:13">
      <c r="A19" s="5" t="s">
        <v>29</v>
      </c>
      <c r="B19" s="1" t="s">
        <v>30</v>
      </c>
    </row>
    <row r="20" spans="1:13">
      <c r="A20" s="5"/>
      <c r="B20" s="3" t="s">
        <v>31</v>
      </c>
    </row>
    <row r="21" spans="1:13">
      <c r="A21" s="5" t="s">
        <v>32</v>
      </c>
      <c r="B21" s="1" t="s">
        <v>5</v>
      </c>
    </row>
    <row r="22" spans="1:13">
      <c r="A22" s="5"/>
      <c r="B22" s="3" t="s">
        <v>33</v>
      </c>
    </row>
    <row r="23" spans="1:13">
      <c r="A23" s="5" t="s">
        <v>34</v>
      </c>
      <c r="B23" s="1" t="s">
        <v>3</v>
      </c>
    </row>
    <row r="24" spans="1:13">
      <c r="A24" s="5"/>
      <c r="B24" s="1" t="s">
        <v>35</v>
      </c>
    </row>
    <row r="25" spans="1:13">
      <c r="A25" s="5" t="s">
        <v>36</v>
      </c>
      <c r="B25" s="1" t="s">
        <v>0</v>
      </c>
    </row>
    <row r="26" spans="1:13">
      <c r="A26" s="5"/>
      <c r="B26" s="1" t="s">
        <v>37</v>
      </c>
    </row>
    <row r="27" spans="1:13">
      <c r="A27" s="5" t="s">
        <v>38</v>
      </c>
      <c r="B27" s="1" t="s">
        <v>4</v>
      </c>
      <c r="M27" s="4"/>
    </row>
    <row r="28" spans="1:13">
      <c r="A28" s="5"/>
      <c r="B28" s="1" t="s">
        <v>39</v>
      </c>
      <c r="M28" s="4"/>
    </row>
    <row r="29" spans="1:13">
      <c r="A29" s="6" t="s">
        <v>40</v>
      </c>
      <c r="B29" s="1" t="s">
        <v>1</v>
      </c>
    </row>
    <row r="30" spans="1:13">
      <c r="A30" s="6"/>
      <c r="B30" s="1" t="s">
        <v>41</v>
      </c>
    </row>
    <row r="31" spans="1:13">
      <c r="A31" s="6" t="s">
        <v>51</v>
      </c>
      <c r="B31" s="1" t="s">
        <v>2</v>
      </c>
    </row>
    <row r="32" spans="1:13">
      <c r="A32" s="6"/>
      <c r="B32" s="1" t="s">
        <v>42</v>
      </c>
    </row>
    <row r="33" spans="1:7">
      <c r="A33" s="5" t="s">
        <v>43</v>
      </c>
      <c r="B33" s="1" t="s">
        <v>6</v>
      </c>
    </row>
    <row r="34" spans="1:7">
      <c r="A34" s="5"/>
      <c r="B34" s="1" t="s">
        <v>7</v>
      </c>
    </row>
    <row r="35" spans="1:7">
      <c r="A35" s="5" t="s">
        <v>49</v>
      </c>
      <c r="B35" s="1" t="s">
        <v>8</v>
      </c>
    </row>
    <row r="36" spans="1:7">
      <c r="B36" s="1" t="s">
        <v>9</v>
      </c>
    </row>
    <row r="38" spans="1:7">
      <c r="A38" s="5" t="s">
        <v>12</v>
      </c>
      <c r="B38" s="1" t="s">
        <v>10</v>
      </c>
    </row>
    <row r="39" spans="1:7">
      <c r="A39" s="5" t="s">
        <v>44</v>
      </c>
      <c r="B39" t="s">
        <v>56</v>
      </c>
    </row>
    <row r="40" spans="1:7">
      <c r="B40" s="1" t="s">
        <v>11</v>
      </c>
    </row>
    <row r="41" spans="1:7">
      <c r="B41" t="s">
        <v>57</v>
      </c>
    </row>
    <row r="42" spans="1:7">
      <c r="B42" s="1" t="s">
        <v>46</v>
      </c>
    </row>
    <row r="43" spans="1:7">
      <c r="B43" s="16" t="s">
        <v>45</v>
      </c>
    </row>
    <row r="44" spans="1:7">
      <c r="B44" s="1" t="s">
        <v>61</v>
      </c>
    </row>
    <row r="45" spans="1:7">
      <c r="B45" s="16" t="s">
        <v>60</v>
      </c>
    </row>
    <row r="48" spans="1:7">
      <c r="B48" s="24" t="s">
        <v>63</v>
      </c>
      <c r="C48" s="25"/>
      <c r="D48" s="25"/>
      <c r="E48" s="25"/>
      <c r="F48" s="25"/>
      <c r="G48" s="25"/>
    </row>
    <row r="49" spans="2:7">
      <c r="B49" s="24" t="s">
        <v>64</v>
      </c>
      <c r="C49" s="25"/>
      <c r="D49" s="25"/>
      <c r="E49" s="25"/>
      <c r="F49" s="25"/>
      <c r="G49" s="25"/>
    </row>
    <row r="50" spans="2:7">
      <c r="B50" s="27" t="s">
        <v>65</v>
      </c>
      <c r="C50" s="27"/>
      <c r="D50" s="26" t="s">
        <v>66</v>
      </c>
      <c r="E50" s="26">
        <v>85</v>
      </c>
      <c r="F50" s="26">
        <v>105</v>
      </c>
      <c r="G50" s="25"/>
    </row>
    <row r="51" spans="2:7">
      <c r="B51" s="27" t="s">
        <v>67</v>
      </c>
      <c r="C51" s="27"/>
      <c r="D51" s="26">
        <v>1</v>
      </c>
      <c r="E51" s="26">
        <v>1</v>
      </c>
      <c r="F51" s="26">
        <v>1</v>
      </c>
      <c r="G51" s="25"/>
    </row>
    <row r="52" spans="2:7">
      <c r="B52" s="25" t="s">
        <v>68</v>
      </c>
      <c r="C52" s="25"/>
      <c r="D52" s="25"/>
      <c r="E52" s="25"/>
      <c r="F52" s="25"/>
      <c r="G52" s="25"/>
    </row>
    <row r="53" spans="2:7">
      <c r="B53" s="24" t="s">
        <v>69</v>
      </c>
      <c r="C53" s="25"/>
      <c r="D53" s="25"/>
      <c r="E53" s="25"/>
      <c r="F53" s="25"/>
      <c r="G53" s="25"/>
    </row>
    <row r="54" spans="2:7">
      <c r="B54" s="27" t="s">
        <v>70</v>
      </c>
      <c r="C54" s="27"/>
      <c r="D54" s="26">
        <v>120</v>
      </c>
      <c r="E54" s="26" t="s">
        <v>71</v>
      </c>
      <c r="F54" s="26" t="s">
        <v>72</v>
      </c>
      <c r="G54" s="26" t="s">
        <v>73</v>
      </c>
    </row>
    <row r="55" spans="2:7">
      <c r="B55" s="27" t="s">
        <v>67</v>
      </c>
      <c r="C55" s="27"/>
      <c r="D55" s="26">
        <v>0.05</v>
      </c>
      <c r="E55" s="26">
        <v>0.3</v>
      </c>
      <c r="F55" s="26">
        <v>0.7</v>
      </c>
      <c r="G55" s="26">
        <v>1</v>
      </c>
    </row>
  </sheetData>
  <mergeCells count="14">
    <mergeCell ref="B50:C50"/>
    <mergeCell ref="B51:C51"/>
    <mergeCell ref="B54:C54"/>
    <mergeCell ref="B55:C55"/>
    <mergeCell ref="A2:N3"/>
    <mergeCell ref="B7:H7"/>
    <mergeCell ref="B11:B14"/>
    <mergeCell ref="I11:J11"/>
    <mergeCell ref="E11:E12"/>
    <mergeCell ref="F11:F12"/>
    <mergeCell ref="G11:G12"/>
    <mergeCell ref="H11:H12"/>
    <mergeCell ref="I12:J12"/>
    <mergeCell ref="I13:J13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固态105度-1000-5000H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2025-10-20T03:27:20Z</dcterms:modified>
</cp:coreProperties>
</file>